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40" windowWidth="11010" windowHeight="5490" activeTab="0"/>
  </bookViews>
  <sheets>
    <sheet name="P.103" sheetId="1" r:id="rId1"/>
    <sheet name="กราฟปริมาณน้ำรายปี" sheetId="2" r:id="rId2"/>
  </sheets>
  <externalReferences>
    <externalReference r:id="rId5"/>
  </externalReferences>
  <definedNames>
    <definedName name="Print_Area_MI">'[1]H05P1'!$A$1:$N$54</definedName>
  </definedNames>
  <calcPr fullCalcOnLoad="1"/>
</workbook>
</file>

<file path=xl/sharedStrings.xml><?xml version="1.0" encoding="utf-8"?>
<sst xmlns="http://schemas.openxmlformats.org/spreadsheetml/2006/main" count="33" uniqueCount="29">
  <si>
    <t>ปริมาณน้ำรายเดือน - ล้านลูกบาศก์เมตร</t>
  </si>
  <si>
    <t xml:space="preserve">ปริมาณน้ำ 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</si>
  <si>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</si>
  <si>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</si>
  <si>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</si>
  <si>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</si>
  <si>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</si>
  <si>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</si>
  <si>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</si>
  <si>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</si>
  <si>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</si>
  <si>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</si>
  <si>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</si>
  <si>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</si>
  <si>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</si>
  <si>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</si>
  <si>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</si>
  <si>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</si>
  <si>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 xml:space="preserve"> </t>
  </si>
  <si>
    <t xml:space="preserve">ล้าน ลบ.ม. </t>
  </si>
  <si>
    <t>ลบ.ม./วิ</t>
  </si>
  <si>
    <t>สูงสุด</t>
  </si>
  <si>
    <t>ต่ำสุด</t>
  </si>
  <si>
    <t>สถานี  : แม่น้ำปิง สะพานวงแหวนรอบ3  อ.เมือง จ.เชียงใหม่</t>
  </si>
  <si>
    <t>พื้นที่รับน้ำ     ตร.กม.</t>
  </si>
  <si>
    <t>ปริมาณน้ำเฉลี่ย  ล้านลบ.ม.</t>
  </si>
  <si>
    <t>แม่น้ำ  :แม่น้ำปิง P.103</t>
  </si>
  <si>
    <r>
      <t>หมายเหตุ</t>
    </r>
    <r>
      <rPr>
        <sz val="14"/>
        <rFont val="TH SarabunPSK"/>
        <family val="2"/>
      </rPr>
      <t xml:space="preserve">  </t>
    </r>
  </si>
  <si>
    <t>เริ่มสำรวจปริมาณน้ำปี2564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</si>
</sst>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0_)"/>
    <numFmt numFmtId="181" formatCode="0.0"/>
    <numFmt numFmtId="182" formatCode="&quot;฿&quot;#,##0_);\(&quot;฿&quot;#,##0\)"/>
    <numFmt numFmtId="183" formatCode="&quot;฿&quot;#,##0_);[Red]\(&quot;฿&quot;#,##0\)"/>
    <numFmt numFmtId="184" formatCode="&quot;฿&quot;#,##0.00_);\(&quot;฿&quot;#,##0.00\)"/>
    <numFmt numFmtId="185" formatCode="&quot;฿&quot;#,##0.00_);[Red]\(&quot;฿&quot;#,##0.00\)"/>
    <numFmt numFmtId="186" formatCode="_(&quot;฿&quot;* #,##0_);_(&quot;฿&quot;* \(#,##0\);_(&quot;฿&quot;* &quot;-&quot;_);_(@_)"/>
    <numFmt numFmtId="187" formatCode="_(&quot;฿&quot;* #,##0.00_);_(&quot;฿&quot;* \(#,##0.00\);_(&quot;฿&quot;* &quot;-&quot;??_);_(@_)"/>
    <numFmt numFmtId="188" formatCode="\t#,##0_);\(\t#,##0\)"/>
    <numFmt numFmtId="189" formatCode="\t#,##0_);[Red]\(\t#,##0\)"/>
    <numFmt numFmtId="190" formatCode="_(&quot;฿&quot;* \t#,##0_);_(&quot;฿&quot;* \(\t#,##0\);_(&quot;฿&quot;* &quot;-&quot;_);_(@_)"/>
    <numFmt numFmtId="191" formatCode="d\ ดดดด\ &quot;พ.ศ.&quot;\ bbbb"/>
    <numFmt numFmtId="192" formatCode="ว\ ดดดด\ &quot;ค.ศ.&quot;\ คคคค"/>
    <numFmt numFmtId="193" formatCode="&quot;วันที่&quot;\ ว\ ดดดด\ ปปปป"/>
    <numFmt numFmtId="194" formatCode="d\ ดดด\ bb"/>
    <numFmt numFmtId="195" formatCode="ว\ ดดด\ ปป"/>
    <numFmt numFmtId="196" formatCode="วว/ดด/ปป"/>
    <numFmt numFmtId="197" formatCode="ชช:น:ทท"/>
    <numFmt numFmtId="198" formatCode="ช\.น\ &quot;น.&quot;"/>
    <numFmt numFmtId="199" formatCode="\t0.00E+00"/>
    <numFmt numFmtId="200" formatCode="&quot;฿&quot;\t#,##0_);\(&quot;฿&quot;\t#,##0\)"/>
    <numFmt numFmtId="201" formatCode="&quot;฿&quot;\t#,##0_);[Red]\(&quot;฿&quot;\t#,##0\)"/>
    <numFmt numFmtId="202" formatCode="0_)"/>
    <numFmt numFmtId="203" formatCode="0.000"/>
    <numFmt numFmtId="204" formatCode="0.000_)"/>
    <numFmt numFmtId="205" formatCode="0.0_)"/>
    <numFmt numFmtId="206" formatCode="0.0000"/>
    <numFmt numFmtId="207" formatCode="0.00000"/>
    <numFmt numFmtId="208" formatCode="#,##0.0"/>
    <numFmt numFmtId="209" formatCode="\t#,##0.00_);\(\t#,##0.00\)"/>
    <numFmt numFmtId="210" formatCode="\t#,##0.00_);[Red]\(\t#,##0.00\)"/>
    <numFmt numFmtId="211" formatCode="&quot;฿&quot;\t#,##0.00_);\(&quot;฿&quot;\t#,##0.00\)"/>
    <numFmt numFmtId="212" formatCode="&quot;฿&quot;\t#,##0.00_);[Red]\(&quot;฿&quot;\t#,##0.00\)"/>
    <numFmt numFmtId="213" formatCode="\t#\ \t0/\t0"/>
    <numFmt numFmtId="214" formatCode="\t#\ \t00/\t00"/>
    <numFmt numFmtId="215" formatCode="d\ ดดดด\ bbbb"/>
    <numFmt numFmtId="216" formatCode="ว\ ดดดด\ ปปปป"/>
    <numFmt numFmtId="217" formatCode="ช:น:ss"/>
    <numFmt numFmtId="218" formatCode="วว/ดด/ปป\ ช:น"/>
    <numFmt numFmtId="219" formatCode="[$-41E]d\ mmmm\ yyyy"/>
    <numFmt numFmtId="220" formatCode="\ bbbb"/>
    <numFmt numFmtId="221" formatCode="mmm\-yyyy"/>
    <numFmt numFmtId="222" formatCode="d\ ดดดด\ \ bbbb"/>
    <numFmt numFmtId="223" formatCode="\ \ bbbb"/>
    <numFmt numFmtId="224" formatCode="[$-107041E]d\ mmmm\ yyyy;@"/>
    <numFmt numFmtId="225" formatCode="yyyy"/>
  </numFmts>
  <fonts count="5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AngsanaUPC"/>
      <family val="0"/>
    </font>
    <font>
      <b/>
      <sz val="14"/>
      <name val="AngsanaUPC"/>
      <family val="0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0"/>
      <name val="AngsanaUPC"/>
      <family val="0"/>
    </font>
    <font>
      <sz val="9.75"/>
      <color indexed="12"/>
      <name val="AngsanaUPC"/>
      <family val="0"/>
    </font>
    <font>
      <b/>
      <sz val="11.75"/>
      <color indexed="50"/>
      <name val="AngsanaUPC"/>
      <family val="0"/>
    </font>
    <font>
      <sz val="9.75"/>
      <color indexed="10"/>
      <name val="AngsanaUPC"/>
      <family val="0"/>
    </font>
    <font>
      <b/>
      <sz val="14"/>
      <color indexed="18"/>
      <name val="TH SarabunPSK"/>
      <family val="0"/>
    </font>
    <font>
      <sz val="11"/>
      <color indexed="10"/>
      <name val="AngsanaUPC"/>
      <family val="0"/>
    </font>
    <font>
      <sz val="11"/>
      <color indexed="18"/>
      <name val="Angsan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23" fontId="4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vertical="center"/>
    </xf>
    <xf numFmtId="2" fontId="6" fillId="0" borderId="15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1" fontId="8" fillId="0" borderId="0" xfId="0" applyNumberFormat="1" applyFont="1" applyBorder="1" applyAlignment="1">
      <alignment horizontal="left"/>
    </xf>
    <xf numFmtId="2" fontId="7" fillId="0" borderId="0" xfId="0" applyNumberFormat="1" applyFont="1" applyAlignment="1">
      <alignment horizontal="centerContinuous"/>
    </xf>
    <xf numFmtId="2" fontId="8" fillId="0" borderId="17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/>
    </xf>
    <xf numFmtId="2" fontId="6" fillId="0" borderId="19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80" fontId="9" fillId="0" borderId="0" xfId="0" applyNumberFormat="1" applyFont="1" applyBorder="1" applyAlignment="1" applyProtection="1">
      <alignment horizontal="left"/>
      <protection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Continuous" vertical="center"/>
    </xf>
    <xf numFmtId="2" fontId="8" fillId="0" borderId="0" xfId="0" applyNumberFormat="1" applyFont="1" applyBorder="1" applyAlignment="1">
      <alignment horizontal="centerContinuous"/>
    </xf>
    <xf numFmtId="2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2" fontId="6" fillId="0" borderId="16" xfId="0" applyNumberFormat="1" applyFont="1" applyBorder="1" applyAlignment="1" applyProtection="1">
      <alignment/>
      <protection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2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vertical="center"/>
    </xf>
    <xf numFmtId="2" fontId="6" fillId="0" borderId="12" xfId="0" applyNumberFormat="1" applyFont="1" applyBorder="1" applyAlignment="1" applyProtection="1">
      <alignment horizontal="right"/>
      <protection/>
    </xf>
    <xf numFmtId="2" fontId="6" fillId="0" borderId="13" xfId="0" applyNumberFormat="1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/>
      <protection/>
    </xf>
    <xf numFmtId="0" fontId="6" fillId="0" borderId="11" xfId="0" applyFont="1" applyBorder="1" applyAlignment="1">
      <alignment horizontal="center"/>
    </xf>
    <xf numFmtId="2" fontId="6" fillId="0" borderId="21" xfId="0" applyNumberFormat="1" applyFont="1" applyBorder="1" applyAlignment="1" applyProtection="1">
      <alignment/>
      <protection/>
    </xf>
    <xf numFmtId="2" fontId="6" fillId="0" borderId="11" xfId="0" applyNumberFormat="1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80"/>
                </a:solidFill>
              </a:rPr>
              <a:t>กราฟปริมาณน้ำรายปี
สถานี 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P.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103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 </a:t>
            </a:r>
            <a:r>
              <a:rPr lang="en-US" cap="none" sz="1400" b="1" i="0" u="none" baseline="0">
                <a:solidFill>
                  <a:srgbClr val="000080"/>
                </a:solidFill>
              </a:rPr>
              <a:t>แม่น้ำปิง สะพานวงแหวนรอบกลาง อ.เมือง จ.เชียงใหม่</a:t>
            </a:r>
          </a:p>
        </c:rich>
      </c:tx>
      <c:layout>
        <c:manualLayout>
          <c:xMode val="factor"/>
          <c:yMode val="factor"/>
          <c:x val="-0.004"/>
          <c:y val="-0.0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2575"/>
          <c:w val="0.94475"/>
          <c:h val="0.8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กราฟปริมาณน้ำรายปี!$B$1</c:f>
              <c:strCache>
                <c:ptCount val="1"/>
                <c:pt idx="0">
                  <c:v>ปริมาณน้ำ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กราฟปริมาณน้ำรายปี!$A$3:$A$13</c:f>
              <c:numCache/>
            </c:numRef>
          </c:cat>
          <c:val>
            <c:numRef>
              <c:f>กราฟปริมาณน้ำรายปี!$B$3:$B$13</c:f>
              <c:numCache/>
            </c:numRef>
          </c:val>
        </c:ser>
        <c:axId val="66705241"/>
        <c:axId val="63476258"/>
      </c:barChart>
      <c:lineChart>
        <c:grouping val="standard"/>
        <c:varyColors val="0"/>
        <c:ser>
          <c:idx val="0"/>
          <c:order val="1"/>
          <c:tx>
            <c:v>ปริมาณน้ำเฉลี่ย 92.02 ล้านลบ.ม.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กราฟปริมาณน้ำรายปี!$A$3:$A$13</c:f>
              <c:numCache/>
            </c:numRef>
          </c:cat>
          <c:val>
            <c:numRef>
              <c:f>กราฟปริมาณน้ำรายปี!$C$3:$C$13</c:f>
              <c:numCache/>
            </c:numRef>
          </c:val>
          <c:smooth val="0"/>
        </c:ser>
        <c:axId val="66705241"/>
        <c:axId val="63476258"/>
      </c:lineChart>
      <c:dateAx>
        <c:axId val="66705241"/>
        <c:scaling>
          <c:orientation val="minMax"/>
          <c:max val="423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339933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FF"/>
                </a:solidFill>
              </a:defRPr>
            </a:pPr>
          </a:p>
        </c:txPr>
        <c:crossAx val="63476258"/>
        <c:crosses val="autoZero"/>
        <c:auto val="0"/>
        <c:baseTimeUnit val="years"/>
        <c:majorUnit val="1"/>
        <c:majorTimeUnit val="years"/>
        <c:minorUnit val="10"/>
        <c:minorTimeUnit val="days"/>
        <c:noMultiLvlLbl val="0"/>
      </c:dateAx>
      <c:valAx>
        <c:axId val="6347625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339933"/>
                    </a:solidFill>
                  </a:rPr>
                  <a:t>ปริมาณน้ำ - ล้านลูกบาศก์เมตร</a:t>
                </a:r>
              </a:p>
            </c:rich>
          </c:tx>
          <c:layout>
            <c:manualLayout>
              <c:xMode val="factor"/>
              <c:yMode val="factor"/>
              <c:x val="0.001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FF0000"/>
                </a:solidFill>
              </a:defRPr>
            </a:pPr>
          </a:p>
        </c:txPr>
        <c:crossAx val="66705241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80"/>
                </a:solidFill>
              </a:defRPr>
            </a:pPr>
          </a:p>
        </c:txPr>
      </c:legendEntry>
      <c:layout>
        <c:manualLayout>
          <c:xMode val="edge"/>
          <c:yMode val="edge"/>
          <c:x val="0.6565"/>
          <c:y val="0.3695"/>
          <c:w val="0.30275"/>
          <c:h val="0.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FF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2</xdr:row>
      <xdr:rowOff>104775</xdr:rowOff>
    </xdr:from>
    <xdr:to>
      <xdr:col>9</xdr:col>
      <xdr:colOff>561975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1562100" y="657225"/>
        <a:ext cx="47720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5P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5P1"/>
      <sheetName val="กราฟปริมาณน้ำรายปี"/>
      <sheetName val="ความสัมพันธ์ปริมาณน้ำ-ตะกอนรายป"/>
    </sheetNames>
    <sheetDataSet>
      <sheetData sheetId="0">
        <row r="1">
          <cell r="A1" t="str">
            <v>ปริมาณน้ำรายเดือน - ล้านลูกบาศก์เมตร</v>
          </cell>
        </row>
        <row r="3">
          <cell r="A3" t="str">
            <v>สถานี  :  สะพานนวรัฐ  อ.เมือง  จ.เชียงใหม่</v>
          </cell>
          <cell r="K3" t="str">
            <v> พี้นที่รับน้ำ    6,350    ตร.กม. </v>
          </cell>
        </row>
        <row r="4">
          <cell r="A4" t="str">
            <v>แม่น้ำ  :  แม่น้ำปิง P.1</v>
          </cell>
        </row>
        <row r="5">
          <cell r="N5" t="str">
            <v>ปริมาณน้ำ</v>
          </cell>
        </row>
        <row r="6">
          <cell r="A6" t="str">
            <v>ปีน้ำ</v>
          </cell>
          <cell r="B6" t="str">
            <v>เม.ย.</v>
          </cell>
          <cell r="C6" t="str">
            <v>พ.ค.</v>
          </cell>
          <cell r="D6" t="str">
            <v>มิ.ย.</v>
          </cell>
          <cell r="E6" t="str">
            <v>ก.ค.</v>
          </cell>
          <cell r="F6" t="str">
            <v>ส.ค.</v>
          </cell>
          <cell r="G6" t="str">
            <v>ก.ย.</v>
          </cell>
          <cell r="H6" t="str">
            <v>ต.ค.</v>
          </cell>
          <cell r="I6" t="str">
            <v>พ.ย.</v>
          </cell>
          <cell r="J6" t="str">
            <v>ธ.ค.</v>
          </cell>
          <cell r="K6" t="str">
            <v>ม.ค.</v>
          </cell>
          <cell r="L6" t="str">
            <v>ก.พ.</v>
          </cell>
          <cell r="M6" t="str">
            <v>มี.ค.</v>
          </cell>
          <cell r="N6" t="str">
            <v>รายปี</v>
          </cell>
        </row>
        <row r="7">
          <cell r="N7" t="str">
            <v>ล้าน ลบ.ม.</v>
          </cell>
        </row>
        <row r="8">
          <cell r="A8">
            <v>2464</v>
          </cell>
          <cell r="B8">
            <v>33.61</v>
          </cell>
          <cell r="C8">
            <v>37.74</v>
          </cell>
          <cell r="D8">
            <v>45.01</v>
          </cell>
          <cell r="E8">
            <v>73.31</v>
          </cell>
          <cell r="F8">
            <v>212.11</v>
          </cell>
          <cell r="G8">
            <v>391.39</v>
          </cell>
          <cell r="H8">
            <v>293.24</v>
          </cell>
          <cell r="I8">
            <v>157.77</v>
          </cell>
          <cell r="J8">
            <v>112.06</v>
          </cell>
          <cell r="K8">
            <v>75</v>
          </cell>
          <cell r="L8">
            <v>50.89</v>
          </cell>
          <cell r="M8">
            <v>29.62</v>
          </cell>
          <cell r="N8">
            <v>1511.75</v>
          </cell>
        </row>
        <row r="9">
          <cell r="A9">
            <v>2465</v>
          </cell>
          <cell r="B9">
            <v>40.78</v>
          </cell>
          <cell r="C9">
            <v>56.42</v>
          </cell>
          <cell r="D9">
            <v>53.48</v>
          </cell>
          <cell r="E9">
            <v>93.14</v>
          </cell>
          <cell r="F9">
            <v>162.86</v>
          </cell>
          <cell r="G9">
            <v>321.93</v>
          </cell>
          <cell r="H9">
            <v>230.26</v>
          </cell>
          <cell r="I9">
            <v>166.49</v>
          </cell>
          <cell r="J9">
            <v>110.33</v>
          </cell>
          <cell r="K9">
            <v>72.84</v>
          </cell>
          <cell r="L9">
            <v>48.99</v>
          </cell>
          <cell r="M9">
            <v>42.42</v>
          </cell>
          <cell r="N9">
            <v>1399.94</v>
          </cell>
        </row>
        <row r="10">
          <cell r="A10">
            <v>2466</v>
          </cell>
          <cell r="B10">
            <v>37.5</v>
          </cell>
          <cell r="C10">
            <v>63.25</v>
          </cell>
          <cell r="D10">
            <v>87.35</v>
          </cell>
          <cell r="E10">
            <v>64.02</v>
          </cell>
          <cell r="F10">
            <v>251.42</v>
          </cell>
          <cell r="G10">
            <v>197.94</v>
          </cell>
          <cell r="H10">
            <v>259.89</v>
          </cell>
          <cell r="I10">
            <v>122</v>
          </cell>
          <cell r="J10">
            <v>89.86</v>
          </cell>
          <cell r="K10">
            <v>65.06</v>
          </cell>
          <cell r="L10">
            <v>43.98</v>
          </cell>
          <cell r="M10">
            <v>44.24</v>
          </cell>
          <cell r="N10">
            <v>1326.51</v>
          </cell>
        </row>
        <row r="11">
          <cell r="A11">
            <v>2467</v>
          </cell>
          <cell r="B11">
            <v>55.38</v>
          </cell>
          <cell r="C11">
            <v>62.81</v>
          </cell>
          <cell r="D11">
            <v>100.57</v>
          </cell>
          <cell r="E11">
            <v>141.7</v>
          </cell>
          <cell r="F11">
            <v>338.69</v>
          </cell>
          <cell r="G11">
            <v>396.58</v>
          </cell>
          <cell r="H11">
            <v>232.76</v>
          </cell>
          <cell r="I11">
            <v>165.02</v>
          </cell>
          <cell r="J11">
            <v>129.86</v>
          </cell>
          <cell r="K11">
            <v>93.14</v>
          </cell>
          <cell r="L11">
            <v>60.57</v>
          </cell>
          <cell r="M11">
            <v>47.52</v>
          </cell>
          <cell r="N11">
            <v>1824.6</v>
          </cell>
        </row>
        <row r="12">
          <cell r="A12">
            <v>2468</v>
          </cell>
          <cell r="B12">
            <v>49.25</v>
          </cell>
          <cell r="C12">
            <v>57.89</v>
          </cell>
          <cell r="D12">
            <v>77.16</v>
          </cell>
          <cell r="E12">
            <v>108.35</v>
          </cell>
          <cell r="F12">
            <v>150.77</v>
          </cell>
          <cell r="G12">
            <v>401.85</v>
          </cell>
          <cell r="H12">
            <v>225.16</v>
          </cell>
          <cell r="I12">
            <v>130.81</v>
          </cell>
          <cell r="J12">
            <v>103.77</v>
          </cell>
          <cell r="K12">
            <v>86.92</v>
          </cell>
          <cell r="L12">
            <v>55.99</v>
          </cell>
          <cell r="M12">
            <v>44.67</v>
          </cell>
          <cell r="N12">
            <v>1492.59</v>
          </cell>
        </row>
        <row r="13">
          <cell r="A13">
            <v>2469</v>
          </cell>
          <cell r="B13">
            <v>34.47</v>
          </cell>
          <cell r="C13">
            <v>37.58</v>
          </cell>
          <cell r="D13">
            <v>70.11</v>
          </cell>
          <cell r="E13">
            <v>101.17</v>
          </cell>
          <cell r="F13">
            <v>245.38</v>
          </cell>
          <cell r="G13">
            <v>336.36</v>
          </cell>
          <cell r="H13">
            <v>368.5</v>
          </cell>
          <cell r="I13">
            <v>280.2</v>
          </cell>
          <cell r="J13">
            <v>170.29</v>
          </cell>
          <cell r="K13">
            <v>111.11</v>
          </cell>
          <cell r="L13">
            <v>72.75</v>
          </cell>
          <cell r="M13">
            <v>54.95</v>
          </cell>
          <cell r="N13">
            <v>1882.87</v>
          </cell>
        </row>
        <row r="14">
          <cell r="A14">
            <v>2470</v>
          </cell>
          <cell r="B14">
            <v>63.94</v>
          </cell>
          <cell r="C14">
            <v>177.03</v>
          </cell>
          <cell r="D14">
            <v>169.6</v>
          </cell>
          <cell r="E14">
            <v>208.4</v>
          </cell>
          <cell r="F14">
            <v>239.24</v>
          </cell>
          <cell r="G14">
            <v>199.76</v>
          </cell>
          <cell r="H14">
            <v>521.17</v>
          </cell>
          <cell r="I14">
            <v>175.31</v>
          </cell>
          <cell r="J14">
            <v>114.91</v>
          </cell>
          <cell r="K14">
            <v>70.59</v>
          </cell>
          <cell r="L14">
            <v>44.41</v>
          </cell>
          <cell r="M14">
            <v>38.71</v>
          </cell>
          <cell r="N14">
            <v>2023.07</v>
          </cell>
        </row>
        <row r="15">
          <cell r="A15">
            <v>2471</v>
          </cell>
          <cell r="B15">
            <v>40.18</v>
          </cell>
          <cell r="C15">
            <v>43.46</v>
          </cell>
          <cell r="D15">
            <v>147.66</v>
          </cell>
          <cell r="E15">
            <v>303.09</v>
          </cell>
          <cell r="F15">
            <v>229.48</v>
          </cell>
          <cell r="G15">
            <v>183.08</v>
          </cell>
          <cell r="H15">
            <v>169.69</v>
          </cell>
          <cell r="I15">
            <v>141.18</v>
          </cell>
          <cell r="J15">
            <v>85.8</v>
          </cell>
          <cell r="K15">
            <v>59.01</v>
          </cell>
          <cell r="L15">
            <v>45.36</v>
          </cell>
          <cell r="M15">
            <v>49.42</v>
          </cell>
          <cell r="N15">
            <v>1497.41</v>
          </cell>
        </row>
        <row r="16">
          <cell r="A16">
            <v>2472</v>
          </cell>
          <cell r="B16">
            <v>39.14</v>
          </cell>
          <cell r="C16">
            <v>48.82</v>
          </cell>
          <cell r="D16">
            <v>91.24</v>
          </cell>
          <cell r="E16">
            <v>107.74</v>
          </cell>
          <cell r="F16">
            <v>329.1</v>
          </cell>
          <cell r="G16">
            <v>666.84</v>
          </cell>
          <cell r="H16">
            <v>227.75</v>
          </cell>
          <cell r="I16">
            <v>124.68</v>
          </cell>
          <cell r="J16">
            <v>97.89</v>
          </cell>
          <cell r="K16">
            <v>62.99</v>
          </cell>
          <cell r="L16">
            <v>39.05</v>
          </cell>
          <cell r="M16">
            <v>35.77</v>
          </cell>
          <cell r="N16">
            <v>1871.01</v>
          </cell>
        </row>
        <row r="17">
          <cell r="A17">
            <v>2473</v>
          </cell>
          <cell r="B17">
            <v>33.18</v>
          </cell>
          <cell r="C17">
            <v>96.16</v>
          </cell>
          <cell r="D17">
            <v>85.88</v>
          </cell>
          <cell r="E17">
            <v>233.71</v>
          </cell>
          <cell r="F17">
            <v>247.19</v>
          </cell>
          <cell r="G17">
            <v>335.58</v>
          </cell>
          <cell r="H17">
            <v>222.74</v>
          </cell>
          <cell r="I17">
            <v>121.74</v>
          </cell>
          <cell r="J17">
            <v>83.46</v>
          </cell>
          <cell r="K17">
            <v>62.81</v>
          </cell>
          <cell r="L17">
            <v>39.23</v>
          </cell>
          <cell r="M17">
            <v>33.96</v>
          </cell>
          <cell r="N17">
            <v>1595.64</v>
          </cell>
        </row>
        <row r="18">
          <cell r="A18">
            <v>2474</v>
          </cell>
          <cell r="B18">
            <v>29.86</v>
          </cell>
          <cell r="C18">
            <v>32.23</v>
          </cell>
          <cell r="D18">
            <v>28.62</v>
          </cell>
          <cell r="E18">
            <v>33.09</v>
          </cell>
          <cell r="F18">
            <v>94.95</v>
          </cell>
          <cell r="G18">
            <v>232.59</v>
          </cell>
          <cell r="H18">
            <v>73.09</v>
          </cell>
          <cell r="I18">
            <v>36.37</v>
          </cell>
          <cell r="J18">
            <v>37.15</v>
          </cell>
          <cell r="K18">
            <v>33.78</v>
          </cell>
          <cell r="L18">
            <v>30.07</v>
          </cell>
          <cell r="M18">
            <v>27.93</v>
          </cell>
          <cell r="N18">
            <v>689.73</v>
          </cell>
        </row>
        <row r="19">
          <cell r="A19">
            <v>2475</v>
          </cell>
          <cell r="B19">
            <v>35.2</v>
          </cell>
          <cell r="C19">
            <v>31.5</v>
          </cell>
          <cell r="D19" t="str">
            <v>-</v>
          </cell>
          <cell r="E19">
            <v>176</v>
          </cell>
          <cell r="F19">
            <v>125</v>
          </cell>
          <cell r="G19">
            <v>392</v>
          </cell>
          <cell r="H19">
            <v>353</v>
          </cell>
          <cell r="I19">
            <v>150</v>
          </cell>
          <cell r="J19">
            <v>105</v>
          </cell>
          <cell r="K19">
            <v>72.1</v>
          </cell>
          <cell r="L19">
            <v>52.1</v>
          </cell>
          <cell r="M19">
            <v>46.7</v>
          </cell>
          <cell r="N19">
            <v>1538.6</v>
          </cell>
        </row>
        <row r="20">
          <cell r="A20">
            <v>2476</v>
          </cell>
          <cell r="B20">
            <v>42.6</v>
          </cell>
          <cell r="C20">
            <v>88.99</v>
          </cell>
          <cell r="D20">
            <v>91.76</v>
          </cell>
          <cell r="E20">
            <v>299.46</v>
          </cell>
          <cell r="F20">
            <v>673.75</v>
          </cell>
          <cell r="G20">
            <v>524.02</v>
          </cell>
          <cell r="H20">
            <v>254.19</v>
          </cell>
          <cell r="I20">
            <v>148.26</v>
          </cell>
          <cell r="J20">
            <v>113.62</v>
          </cell>
          <cell r="K20">
            <v>87.87</v>
          </cell>
          <cell r="L20">
            <v>65.49</v>
          </cell>
          <cell r="M20">
            <v>48.38</v>
          </cell>
          <cell r="N20">
            <v>2438.39</v>
          </cell>
        </row>
        <row r="21">
          <cell r="A21">
            <v>2477</v>
          </cell>
          <cell r="B21">
            <v>44.67</v>
          </cell>
          <cell r="C21">
            <v>43.55</v>
          </cell>
          <cell r="D21">
            <v>80.35</v>
          </cell>
          <cell r="E21">
            <v>143.6</v>
          </cell>
          <cell r="F21">
            <v>231.38</v>
          </cell>
          <cell r="G21">
            <v>356.66</v>
          </cell>
          <cell r="H21">
            <v>359.77</v>
          </cell>
          <cell r="I21">
            <v>130.29</v>
          </cell>
          <cell r="J21">
            <v>106.01</v>
          </cell>
          <cell r="K21">
            <v>75.77</v>
          </cell>
          <cell r="L21">
            <v>49.42</v>
          </cell>
          <cell r="M21">
            <v>40.69</v>
          </cell>
          <cell r="N21">
            <v>1662.16</v>
          </cell>
        </row>
        <row r="22">
          <cell r="A22">
            <v>2478</v>
          </cell>
          <cell r="B22">
            <v>34.13</v>
          </cell>
          <cell r="C22">
            <v>76.21</v>
          </cell>
          <cell r="D22">
            <v>88.39</v>
          </cell>
          <cell r="E22">
            <v>188.78</v>
          </cell>
          <cell r="F22">
            <v>242.53</v>
          </cell>
          <cell r="G22">
            <v>454.38</v>
          </cell>
          <cell r="H22">
            <v>342.4</v>
          </cell>
          <cell r="I22">
            <v>238.64</v>
          </cell>
          <cell r="J22">
            <v>159.15</v>
          </cell>
          <cell r="K22">
            <v>101.78</v>
          </cell>
          <cell r="L22">
            <v>74.39</v>
          </cell>
          <cell r="M22">
            <v>54.26</v>
          </cell>
          <cell r="N22">
            <v>2055.04</v>
          </cell>
        </row>
        <row r="23">
          <cell r="A23">
            <v>2479</v>
          </cell>
          <cell r="B23">
            <v>49.94</v>
          </cell>
          <cell r="C23">
            <v>85.02</v>
          </cell>
          <cell r="D23">
            <v>80.96</v>
          </cell>
          <cell r="E23">
            <v>227.15</v>
          </cell>
          <cell r="F23">
            <v>192.33</v>
          </cell>
          <cell r="G23">
            <v>308.79</v>
          </cell>
          <cell r="H23">
            <v>136.17</v>
          </cell>
          <cell r="I23">
            <v>73.7</v>
          </cell>
          <cell r="J23">
            <v>73.18</v>
          </cell>
          <cell r="K23">
            <v>55.38</v>
          </cell>
          <cell r="L23">
            <v>51.93</v>
          </cell>
          <cell r="M23">
            <v>59.53</v>
          </cell>
          <cell r="N23">
            <v>1394.08</v>
          </cell>
        </row>
        <row r="24">
          <cell r="A24">
            <v>2480</v>
          </cell>
          <cell r="B24">
            <v>47.43</v>
          </cell>
          <cell r="C24">
            <v>92.62</v>
          </cell>
          <cell r="D24">
            <v>116.9</v>
          </cell>
          <cell r="E24">
            <v>209.87</v>
          </cell>
          <cell r="F24">
            <v>200.36</v>
          </cell>
          <cell r="G24">
            <v>653.18</v>
          </cell>
          <cell r="H24">
            <v>241.32</v>
          </cell>
          <cell r="I24">
            <v>127.44</v>
          </cell>
          <cell r="J24">
            <v>136.69</v>
          </cell>
          <cell r="K24">
            <v>95.04</v>
          </cell>
          <cell r="L24">
            <v>56.85</v>
          </cell>
          <cell r="M24">
            <v>47.78</v>
          </cell>
          <cell r="N24">
            <v>2025.48</v>
          </cell>
        </row>
        <row r="25">
          <cell r="A25">
            <v>2481</v>
          </cell>
          <cell r="B25">
            <v>44.24</v>
          </cell>
          <cell r="C25">
            <v>182.74</v>
          </cell>
          <cell r="D25">
            <v>340.59</v>
          </cell>
          <cell r="E25">
            <v>268.62</v>
          </cell>
          <cell r="F25">
            <v>605.75</v>
          </cell>
          <cell r="G25">
            <v>554.69</v>
          </cell>
          <cell r="H25">
            <v>381.37</v>
          </cell>
          <cell r="I25">
            <v>239.59</v>
          </cell>
          <cell r="J25">
            <v>179.97</v>
          </cell>
          <cell r="K25">
            <v>132.62</v>
          </cell>
          <cell r="L25">
            <v>79.83</v>
          </cell>
          <cell r="M25">
            <v>77.67</v>
          </cell>
          <cell r="N25">
            <v>3087.68</v>
          </cell>
        </row>
        <row r="26">
          <cell r="A26">
            <v>2482</v>
          </cell>
          <cell r="B26">
            <v>61.09</v>
          </cell>
          <cell r="C26">
            <v>83.29</v>
          </cell>
          <cell r="D26">
            <v>120.79</v>
          </cell>
          <cell r="E26">
            <v>192.93</v>
          </cell>
          <cell r="F26">
            <v>551.41</v>
          </cell>
          <cell r="G26">
            <v>635.13</v>
          </cell>
          <cell r="H26">
            <v>384.22</v>
          </cell>
          <cell r="I26">
            <v>230.69</v>
          </cell>
          <cell r="J26">
            <v>236.3</v>
          </cell>
          <cell r="K26">
            <v>141.78</v>
          </cell>
          <cell r="L26">
            <v>93.14</v>
          </cell>
          <cell r="M26">
            <v>91.67</v>
          </cell>
          <cell r="N26">
            <v>2822.44</v>
          </cell>
        </row>
        <row r="27">
          <cell r="A27">
            <v>2483</v>
          </cell>
          <cell r="B27">
            <v>80.01</v>
          </cell>
          <cell r="C27">
            <v>109.12</v>
          </cell>
          <cell r="D27">
            <v>119.32</v>
          </cell>
          <cell r="E27">
            <v>107.14</v>
          </cell>
          <cell r="F27">
            <v>388.71</v>
          </cell>
          <cell r="G27">
            <v>388.11</v>
          </cell>
          <cell r="H27">
            <v>193.97</v>
          </cell>
          <cell r="I27">
            <v>128.13</v>
          </cell>
          <cell r="J27">
            <v>120.96</v>
          </cell>
          <cell r="K27">
            <v>104.54</v>
          </cell>
          <cell r="L27">
            <v>96.16</v>
          </cell>
          <cell r="M27">
            <v>89.25</v>
          </cell>
          <cell r="N27">
            <v>1925.42</v>
          </cell>
        </row>
        <row r="28">
          <cell r="A28">
            <v>2484</v>
          </cell>
          <cell r="B28">
            <v>75.51</v>
          </cell>
          <cell r="C28">
            <v>71.11</v>
          </cell>
          <cell r="D28">
            <v>99.27</v>
          </cell>
          <cell r="E28">
            <v>83.38</v>
          </cell>
          <cell r="F28">
            <v>233.97</v>
          </cell>
          <cell r="G28">
            <v>416.45</v>
          </cell>
          <cell r="H28">
            <v>298.69</v>
          </cell>
          <cell r="I28">
            <v>140.4</v>
          </cell>
          <cell r="J28">
            <v>130.64</v>
          </cell>
          <cell r="K28">
            <v>82.94</v>
          </cell>
          <cell r="L28">
            <v>59.18</v>
          </cell>
          <cell r="M28">
            <v>56.42</v>
          </cell>
          <cell r="N28">
            <v>1747.96</v>
          </cell>
        </row>
        <row r="29">
          <cell r="A29">
            <v>2485</v>
          </cell>
          <cell r="B29">
            <v>47.95</v>
          </cell>
          <cell r="C29">
            <v>64.28</v>
          </cell>
          <cell r="D29">
            <v>276.91</v>
          </cell>
          <cell r="E29">
            <v>184.98</v>
          </cell>
          <cell r="F29">
            <v>487.64</v>
          </cell>
          <cell r="G29">
            <v>645.34</v>
          </cell>
          <cell r="H29">
            <v>250.99</v>
          </cell>
          <cell r="I29">
            <v>201.92</v>
          </cell>
          <cell r="J29">
            <v>149.65</v>
          </cell>
          <cell r="K29">
            <v>103.42</v>
          </cell>
          <cell r="L29">
            <v>72.49</v>
          </cell>
          <cell r="M29">
            <v>72.92</v>
          </cell>
          <cell r="N29">
            <v>2558.49</v>
          </cell>
        </row>
        <row r="30">
          <cell r="A30">
            <v>2486</v>
          </cell>
          <cell r="B30">
            <v>55.99</v>
          </cell>
          <cell r="C30">
            <v>62.99</v>
          </cell>
          <cell r="D30">
            <v>99.1</v>
          </cell>
          <cell r="E30">
            <v>214.4</v>
          </cell>
          <cell r="F30">
            <v>469.07</v>
          </cell>
          <cell r="G30">
            <v>725.07</v>
          </cell>
          <cell r="H30">
            <v>265.42</v>
          </cell>
          <cell r="I30">
            <v>245.03</v>
          </cell>
          <cell r="J30">
            <v>172.11</v>
          </cell>
          <cell r="K30">
            <v>167.79</v>
          </cell>
          <cell r="L30">
            <v>122.77</v>
          </cell>
          <cell r="M30">
            <v>110.33</v>
          </cell>
          <cell r="N30">
            <v>2710.07</v>
          </cell>
        </row>
        <row r="31">
          <cell r="A31">
            <v>2487</v>
          </cell>
          <cell r="B31">
            <v>61.95</v>
          </cell>
          <cell r="C31">
            <v>70.24</v>
          </cell>
          <cell r="D31">
            <v>68.6</v>
          </cell>
          <cell r="E31">
            <v>208.14</v>
          </cell>
          <cell r="F31">
            <v>211.42</v>
          </cell>
          <cell r="G31">
            <v>223.26</v>
          </cell>
          <cell r="H31">
            <v>240.54</v>
          </cell>
          <cell r="I31">
            <v>143.94</v>
          </cell>
          <cell r="J31">
            <v>124.5</v>
          </cell>
          <cell r="K31">
            <v>127.44</v>
          </cell>
          <cell r="L31">
            <v>107.74</v>
          </cell>
          <cell r="M31">
            <v>148.95</v>
          </cell>
          <cell r="N31">
            <v>1736.72</v>
          </cell>
        </row>
        <row r="32">
          <cell r="A32">
            <v>2488</v>
          </cell>
          <cell r="B32">
            <v>125.45</v>
          </cell>
          <cell r="C32">
            <v>153.27</v>
          </cell>
          <cell r="D32">
            <v>168.74</v>
          </cell>
          <cell r="E32">
            <v>220.49</v>
          </cell>
          <cell r="F32">
            <v>327.02</v>
          </cell>
          <cell r="G32">
            <v>503.28</v>
          </cell>
          <cell r="H32">
            <v>485.14</v>
          </cell>
          <cell r="I32">
            <v>118.97</v>
          </cell>
          <cell r="J32">
            <v>158.46</v>
          </cell>
          <cell r="K32">
            <v>81.48</v>
          </cell>
          <cell r="L32">
            <v>69.12</v>
          </cell>
          <cell r="M32">
            <v>66.01</v>
          </cell>
          <cell r="N32">
            <v>2477.43</v>
          </cell>
        </row>
        <row r="33">
          <cell r="A33">
            <v>2489</v>
          </cell>
          <cell r="B33">
            <v>61.77</v>
          </cell>
          <cell r="C33">
            <v>109.3</v>
          </cell>
          <cell r="D33">
            <v>103.42</v>
          </cell>
          <cell r="E33">
            <v>79.75</v>
          </cell>
          <cell r="F33">
            <v>273.72</v>
          </cell>
          <cell r="G33">
            <v>301.02</v>
          </cell>
          <cell r="H33">
            <v>284.43</v>
          </cell>
          <cell r="I33">
            <v>127.09</v>
          </cell>
          <cell r="J33">
            <v>90.29</v>
          </cell>
          <cell r="K33">
            <v>75.17</v>
          </cell>
          <cell r="L33">
            <v>43.63</v>
          </cell>
          <cell r="M33">
            <v>43.46</v>
          </cell>
          <cell r="N33">
            <v>1593.05</v>
          </cell>
        </row>
        <row r="34">
          <cell r="A34">
            <v>2490</v>
          </cell>
          <cell r="B34">
            <v>57.63</v>
          </cell>
          <cell r="C34">
            <v>98.15</v>
          </cell>
          <cell r="D34">
            <v>134.27</v>
          </cell>
          <cell r="E34">
            <v>183.43</v>
          </cell>
          <cell r="F34">
            <v>311.65</v>
          </cell>
          <cell r="G34">
            <v>486.61</v>
          </cell>
          <cell r="H34">
            <v>296.18</v>
          </cell>
          <cell r="I34">
            <v>154.48</v>
          </cell>
          <cell r="J34">
            <v>100.14</v>
          </cell>
          <cell r="K34">
            <v>76.12</v>
          </cell>
          <cell r="L34">
            <v>53.22</v>
          </cell>
          <cell r="M34">
            <v>41.13</v>
          </cell>
          <cell r="N34">
            <v>1993.01</v>
          </cell>
        </row>
        <row r="35">
          <cell r="A35">
            <v>2491</v>
          </cell>
          <cell r="B35">
            <v>38.79</v>
          </cell>
          <cell r="C35">
            <v>122.6</v>
          </cell>
          <cell r="D35">
            <v>124.41</v>
          </cell>
          <cell r="E35">
            <v>113.96</v>
          </cell>
          <cell r="F35">
            <v>187.66</v>
          </cell>
          <cell r="G35">
            <v>299.63</v>
          </cell>
          <cell r="H35">
            <v>538.79</v>
          </cell>
          <cell r="I35">
            <v>163.46</v>
          </cell>
          <cell r="J35">
            <v>128.65</v>
          </cell>
          <cell r="K35">
            <v>106.79</v>
          </cell>
          <cell r="L35">
            <v>72.06</v>
          </cell>
          <cell r="M35">
            <v>51.58</v>
          </cell>
          <cell r="N35">
            <v>1948.38</v>
          </cell>
        </row>
        <row r="36">
          <cell r="A36">
            <v>2492</v>
          </cell>
          <cell r="B36">
            <v>38.7</v>
          </cell>
          <cell r="C36">
            <v>68.42</v>
          </cell>
          <cell r="D36">
            <v>93.31</v>
          </cell>
          <cell r="E36">
            <v>174.78</v>
          </cell>
          <cell r="F36">
            <v>434.5</v>
          </cell>
          <cell r="G36">
            <v>492.73</v>
          </cell>
          <cell r="H36">
            <v>402.71</v>
          </cell>
          <cell r="I36">
            <v>309.74</v>
          </cell>
          <cell r="J36">
            <v>210.38</v>
          </cell>
          <cell r="K36">
            <v>168.3</v>
          </cell>
          <cell r="L36">
            <v>97.2</v>
          </cell>
          <cell r="M36">
            <v>72.49</v>
          </cell>
          <cell r="N36">
            <v>2563.26</v>
          </cell>
        </row>
        <row r="37">
          <cell r="A37">
            <v>2493</v>
          </cell>
          <cell r="B37">
            <v>49.68</v>
          </cell>
          <cell r="C37">
            <v>88.47</v>
          </cell>
          <cell r="D37">
            <v>155.26</v>
          </cell>
          <cell r="E37">
            <v>178.33</v>
          </cell>
          <cell r="F37">
            <v>272.59</v>
          </cell>
          <cell r="G37">
            <v>467.16</v>
          </cell>
          <cell r="H37">
            <v>530.58</v>
          </cell>
          <cell r="I37">
            <v>265.08</v>
          </cell>
          <cell r="J37">
            <v>188.87</v>
          </cell>
          <cell r="K37">
            <v>152.32</v>
          </cell>
          <cell r="L37">
            <v>99.19</v>
          </cell>
          <cell r="M37">
            <v>74.82</v>
          </cell>
          <cell r="N37">
            <v>2522.35</v>
          </cell>
        </row>
        <row r="38">
          <cell r="A38">
            <v>2494</v>
          </cell>
          <cell r="B38">
            <v>55.04</v>
          </cell>
          <cell r="C38">
            <v>63.07</v>
          </cell>
          <cell r="D38">
            <v>189.48</v>
          </cell>
          <cell r="E38">
            <v>217.9</v>
          </cell>
          <cell r="F38">
            <v>319.42</v>
          </cell>
          <cell r="G38">
            <v>470.36</v>
          </cell>
          <cell r="H38">
            <v>505.78</v>
          </cell>
          <cell r="I38">
            <v>191.89</v>
          </cell>
          <cell r="J38">
            <v>173.15</v>
          </cell>
          <cell r="K38">
            <v>113.88</v>
          </cell>
          <cell r="L38">
            <v>75.95</v>
          </cell>
          <cell r="M38">
            <v>66.01</v>
          </cell>
          <cell r="N38">
            <v>2441.93</v>
          </cell>
        </row>
        <row r="39">
          <cell r="A39">
            <v>2495</v>
          </cell>
          <cell r="B39">
            <v>47.6</v>
          </cell>
          <cell r="C39">
            <v>56.59</v>
          </cell>
          <cell r="D39">
            <v>78.02</v>
          </cell>
          <cell r="E39">
            <v>122.34</v>
          </cell>
          <cell r="F39">
            <v>348.71</v>
          </cell>
          <cell r="G39">
            <v>734.91</v>
          </cell>
          <cell r="H39">
            <v>300.33</v>
          </cell>
          <cell r="I39">
            <v>196.38</v>
          </cell>
          <cell r="J39">
            <v>146.1</v>
          </cell>
          <cell r="K39">
            <v>107.74</v>
          </cell>
          <cell r="L39">
            <v>104.54</v>
          </cell>
          <cell r="M39">
            <v>58.67</v>
          </cell>
          <cell r="N39">
            <v>2301.93</v>
          </cell>
        </row>
        <row r="40">
          <cell r="A40">
            <v>2496</v>
          </cell>
          <cell r="B40">
            <v>50.71</v>
          </cell>
          <cell r="C40">
            <v>106.79</v>
          </cell>
          <cell r="D40">
            <v>133.74</v>
          </cell>
          <cell r="E40">
            <v>146.97</v>
          </cell>
          <cell r="F40">
            <v>433.3</v>
          </cell>
          <cell r="G40">
            <v>495.33</v>
          </cell>
          <cell r="H40">
            <v>345.6</v>
          </cell>
          <cell r="I40">
            <v>234.58</v>
          </cell>
          <cell r="J40">
            <v>170.04</v>
          </cell>
          <cell r="K40">
            <v>103.16</v>
          </cell>
          <cell r="L40">
            <v>67.22</v>
          </cell>
          <cell r="M40">
            <v>82.25</v>
          </cell>
          <cell r="N40">
            <v>2369.69</v>
          </cell>
        </row>
        <row r="41">
          <cell r="A41">
            <v>2497</v>
          </cell>
          <cell r="B41">
            <v>51.15</v>
          </cell>
          <cell r="C41">
            <v>142.64</v>
          </cell>
          <cell r="D41">
            <v>147.74</v>
          </cell>
          <cell r="E41">
            <v>68.94</v>
          </cell>
          <cell r="F41">
            <v>186.27</v>
          </cell>
          <cell r="G41">
            <v>281.49</v>
          </cell>
          <cell r="H41">
            <v>317.52</v>
          </cell>
          <cell r="I41">
            <v>121.3</v>
          </cell>
          <cell r="J41">
            <v>114.56</v>
          </cell>
          <cell r="K41">
            <v>73.35</v>
          </cell>
          <cell r="L41">
            <v>43.2</v>
          </cell>
          <cell r="M41">
            <v>38.36</v>
          </cell>
          <cell r="N41">
            <v>1586.52</v>
          </cell>
        </row>
        <row r="42">
          <cell r="A42">
            <v>2498</v>
          </cell>
          <cell r="B42">
            <v>31.29</v>
          </cell>
          <cell r="C42">
            <v>63.25</v>
          </cell>
          <cell r="D42">
            <v>162.43</v>
          </cell>
          <cell r="E42">
            <v>146.36</v>
          </cell>
          <cell r="F42">
            <v>432.17</v>
          </cell>
          <cell r="G42">
            <v>419.99</v>
          </cell>
          <cell r="H42">
            <v>232.59</v>
          </cell>
          <cell r="I42">
            <v>142.99</v>
          </cell>
          <cell r="J42">
            <v>89.68</v>
          </cell>
          <cell r="K42">
            <v>58.75</v>
          </cell>
          <cell r="L42">
            <v>38.71</v>
          </cell>
          <cell r="M42">
            <v>25.08</v>
          </cell>
          <cell r="N42">
            <v>1843.29</v>
          </cell>
        </row>
        <row r="43">
          <cell r="A43">
            <v>2499</v>
          </cell>
          <cell r="B43">
            <v>28.12</v>
          </cell>
          <cell r="C43">
            <v>113.69</v>
          </cell>
          <cell r="D43">
            <v>92.71</v>
          </cell>
          <cell r="E43">
            <v>189.99</v>
          </cell>
          <cell r="F43">
            <v>520.56</v>
          </cell>
          <cell r="G43">
            <v>647.22</v>
          </cell>
          <cell r="H43">
            <v>273.46</v>
          </cell>
          <cell r="I43">
            <v>154.4</v>
          </cell>
          <cell r="J43">
            <v>125.89</v>
          </cell>
          <cell r="K43">
            <v>63.07</v>
          </cell>
          <cell r="L43">
            <v>37.15</v>
          </cell>
          <cell r="M43">
            <v>27.17</v>
          </cell>
          <cell r="N43">
            <v>2273.43</v>
          </cell>
        </row>
        <row r="44">
          <cell r="A44" t="str">
            <v>ปริมาณน้ำรายเดือน - ล้านลูกบาศก์เมตร</v>
          </cell>
        </row>
        <row r="46">
          <cell r="A46" t="str">
            <v>สถานี  :  สะพานนวรัฐ  อ.เมือง  จ.เชียงใหม่</v>
          </cell>
          <cell r="K46" t="str">
            <v> พี้นที่รับน้ำ    6,350    ตร.กม. </v>
          </cell>
        </row>
        <row r="47">
          <cell r="A47" t="str">
            <v>แม่น้ำ  :  แม่น้ำปิง P.1</v>
          </cell>
        </row>
        <row r="48">
          <cell r="N48" t="str">
            <v>ปริมาณน้ำ</v>
          </cell>
        </row>
        <row r="49">
          <cell r="A49" t="str">
            <v>ปีน้ำ</v>
          </cell>
          <cell r="B49" t="str">
            <v>เม.ย.</v>
          </cell>
          <cell r="C49" t="str">
            <v>พ.ค.</v>
          </cell>
          <cell r="D49" t="str">
            <v>มิ.ย.</v>
          </cell>
          <cell r="E49" t="str">
            <v>ก.ค.</v>
          </cell>
          <cell r="F49" t="str">
            <v>ส.ค.</v>
          </cell>
          <cell r="G49" t="str">
            <v>ก.ย.</v>
          </cell>
          <cell r="H49" t="str">
            <v>ต.ค.</v>
          </cell>
          <cell r="I49" t="str">
            <v>พ.ย.</v>
          </cell>
          <cell r="J49" t="str">
            <v>ธ.ค.</v>
          </cell>
          <cell r="K49" t="str">
            <v>ม.ค.</v>
          </cell>
          <cell r="L49" t="str">
            <v>ก.พ.</v>
          </cell>
          <cell r="M49" t="str">
            <v>มี.ค.</v>
          </cell>
          <cell r="N49" t="str">
            <v>รายปี</v>
          </cell>
        </row>
        <row r="50">
          <cell r="N50" t="str">
            <v>ล้าน ลบ.ม.</v>
          </cell>
        </row>
        <row r="51">
          <cell r="A51">
            <v>2500</v>
          </cell>
          <cell r="B51">
            <v>21.96</v>
          </cell>
          <cell r="C51">
            <v>29.81</v>
          </cell>
          <cell r="D51">
            <v>110.68</v>
          </cell>
          <cell r="E51">
            <v>65.32</v>
          </cell>
          <cell r="F51">
            <v>207.53</v>
          </cell>
          <cell r="G51">
            <v>445.05</v>
          </cell>
          <cell r="H51">
            <v>258.51</v>
          </cell>
          <cell r="I51">
            <v>101.87</v>
          </cell>
          <cell r="J51">
            <v>63.76</v>
          </cell>
          <cell r="K51">
            <v>37.33</v>
          </cell>
          <cell r="L51">
            <v>36.63</v>
          </cell>
          <cell r="M51">
            <v>17.38</v>
          </cell>
          <cell r="N51">
            <v>1395.83</v>
          </cell>
        </row>
        <row r="52">
          <cell r="A52">
            <v>2501</v>
          </cell>
          <cell r="B52">
            <v>17.2</v>
          </cell>
          <cell r="C52">
            <v>40.14</v>
          </cell>
          <cell r="D52">
            <v>52.29</v>
          </cell>
          <cell r="E52">
            <v>89.94</v>
          </cell>
          <cell r="F52">
            <v>179.63</v>
          </cell>
          <cell r="G52">
            <v>313.2</v>
          </cell>
          <cell r="H52">
            <v>180.75</v>
          </cell>
          <cell r="I52">
            <v>82.77</v>
          </cell>
          <cell r="J52">
            <v>55.47</v>
          </cell>
          <cell r="K52">
            <v>32.92</v>
          </cell>
          <cell r="L52">
            <v>19.67</v>
          </cell>
          <cell r="M52">
            <v>14.89</v>
          </cell>
          <cell r="N52">
            <v>1078.87</v>
          </cell>
        </row>
        <row r="53">
          <cell r="A53">
            <v>2502</v>
          </cell>
          <cell r="B53">
            <v>11.83</v>
          </cell>
          <cell r="C53">
            <v>44.99</v>
          </cell>
          <cell r="D53">
            <v>80.66</v>
          </cell>
          <cell r="E53">
            <v>95.13</v>
          </cell>
          <cell r="F53">
            <v>277.77</v>
          </cell>
          <cell r="G53">
            <v>581.47</v>
          </cell>
          <cell r="H53">
            <v>292.63</v>
          </cell>
          <cell r="I53">
            <v>97.98</v>
          </cell>
          <cell r="J53">
            <v>76.64</v>
          </cell>
          <cell r="K53">
            <v>46.4</v>
          </cell>
          <cell r="L53">
            <v>34.82</v>
          </cell>
          <cell r="M53">
            <v>23.42</v>
          </cell>
          <cell r="N53">
            <v>1663.74</v>
          </cell>
        </row>
        <row r="54">
          <cell r="A54">
            <v>2503</v>
          </cell>
          <cell r="B54">
            <v>15.15</v>
          </cell>
          <cell r="C54">
            <v>31.19</v>
          </cell>
          <cell r="D54">
            <v>31.65</v>
          </cell>
          <cell r="E54">
            <v>55.33</v>
          </cell>
          <cell r="F54">
            <v>177.55</v>
          </cell>
          <cell r="G54">
            <v>359.77</v>
          </cell>
          <cell r="H54">
            <v>187.4</v>
          </cell>
          <cell r="I54">
            <v>104.46</v>
          </cell>
          <cell r="J54">
            <v>163.3</v>
          </cell>
          <cell r="K54">
            <v>58.32</v>
          </cell>
          <cell r="L54">
            <v>34.56</v>
          </cell>
          <cell r="M54">
            <v>20.71</v>
          </cell>
          <cell r="N54">
            <v>1239.39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7"/>
  <sheetViews>
    <sheetView tabSelected="1" zoomScalePageLayoutView="0" workbookViewId="0" topLeftCell="A1">
      <selection activeCell="T19" sqref="T19"/>
    </sheetView>
  </sheetViews>
  <sheetFormatPr defaultColWidth="9.140625" defaultRowHeight="21.75"/>
  <cols>
    <col min="1" max="1" width="5.28125" style="8" customWidth="1"/>
    <col min="2" max="13" width="6.28125" style="9" customWidth="1"/>
    <col min="14" max="14" width="8.8515625" style="9" customWidth="1"/>
    <col min="15" max="15" width="8.421875" style="9" customWidth="1"/>
    <col min="16" max="16384" width="9.140625" style="8" customWidth="1"/>
  </cols>
  <sheetData>
    <row r="1" spans="1:15" ht="32.25" customHeight="1">
      <c r="A1" s="32" t="s">
        <v>0</v>
      </c>
      <c r="B1" s="6"/>
      <c r="C1" s="6"/>
      <c r="D1" s="6"/>
      <c r="E1" s="6"/>
      <c r="F1" s="6"/>
      <c r="G1" s="7"/>
      <c r="H1" s="6"/>
      <c r="I1" s="6"/>
      <c r="J1" s="6"/>
      <c r="K1" s="6"/>
      <c r="L1" s="6"/>
      <c r="M1" s="6"/>
      <c r="N1" s="6"/>
      <c r="O1" s="6"/>
    </row>
    <row r="2" spans="1:15" ht="26.25" customHeight="1">
      <c r="A2" s="28" t="s">
        <v>23</v>
      </c>
      <c r="B2" s="10"/>
      <c r="C2" s="10"/>
      <c r="D2" s="10"/>
      <c r="E2" s="10"/>
      <c r="F2" s="10"/>
      <c r="G2" s="10"/>
      <c r="H2" s="10"/>
      <c r="I2" s="10"/>
      <c r="J2" s="8"/>
      <c r="K2" s="10" t="s">
        <v>24</v>
      </c>
      <c r="L2" s="10"/>
      <c r="M2" s="10"/>
      <c r="N2" s="10"/>
      <c r="O2" s="10"/>
    </row>
    <row r="3" spans="1:15" ht="26.25" customHeight="1">
      <c r="A3" s="28" t="s">
        <v>26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23.25" customHeight="1">
      <c r="A4" s="11"/>
      <c r="B4" s="45"/>
      <c r="C4" s="33"/>
      <c r="D4" s="33"/>
      <c r="E4" s="33"/>
      <c r="F4" s="33"/>
      <c r="G4" s="33"/>
      <c r="H4" s="33"/>
      <c r="I4" s="33"/>
      <c r="J4" s="33"/>
      <c r="K4" s="33"/>
      <c r="L4" s="33"/>
      <c r="M4" s="45"/>
      <c r="N4" s="12" t="s">
        <v>1</v>
      </c>
      <c r="O4" s="12" t="s">
        <v>2</v>
      </c>
    </row>
    <row r="5" spans="1:15" ht="23.25" customHeight="1">
      <c r="A5" s="13" t="s">
        <v>3</v>
      </c>
      <c r="B5" s="25" t="s">
        <v>4</v>
      </c>
      <c r="C5" s="34" t="s">
        <v>5</v>
      </c>
      <c r="D5" s="34" t="s">
        <v>6</v>
      </c>
      <c r="E5" s="34" t="s">
        <v>7</v>
      </c>
      <c r="F5" s="34" t="s">
        <v>8</v>
      </c>
      <c r="G5" s="34" t="s">
        <v>9</v>
      </c>
      <c r="H5" s="34" t="s">
        <v>10</v>
      </c>
      <c r="I5" s="34" t="s">
        <v>11</v>
      </c>
      <c r="J5" s="34" t="s">
        <v>12</v>
      </c>
      <c r="K5" s="34" t="s">
        <v>13</v>
      </c>
      <c r="L5" s="34" t="s">
        <v>14</v>
      </c>
      <c r="M5" s="25" t="s">
        <v>15</v>
      </c>
      <c r="N5" s="14" t="s">
        <v>16</v>
      </c>
      <c r="O5" s="14" t="s">
        <v>17</v>
      </c>
    </row>
    <row r="6" spans="1:15" ht="23.25" customHeight="1">
      <c r="A6" s="15" t="s">
        <v>18</v>
      </c>
      <c r="B6" s="46"/>
      <c r="C6" s="35"/>
      <c r="D6" s="35"/>
      <c r="E6" s="35"/>
      <c r="F6" s="35"/>
      <c r="G6" s="35"/>
      <c r="H6" s="35"/>
      <c r="I6" s="35"/>
      <c r="J6" s="35"/>
      <c r="K6" s="35"/>
      <c r="L6" s="35"/>
      <c r="M6" s="46"/>
      <c r="N6" s="16" t="s">
        <v>19</v>
      </c>
      <c r="O6" s="17" t="s">
        <v>20</v>
      </c>
    </row>
    <row r="7" spans="1:15" ht="18" customHeight="1">
      <c r="A7" s="48">
        <v>2564</v>
      </c>
      <c r="B7" s="20">
        <v>8.78256</v>
      </c>
      <c r="C7" s="18">
        <v>12.917664</v>
      </c>
      <c r="D7" s="18">
        <v>30.096576</v>
      </c>
      <c r="E7" s="18">
        <v>65.786688</v>
      </c>
      <c r="F7" s="18">
        <v>43.45056</v>
      </c>
      <c r="G7" s="18">
        <v>142.53840000000002</v>
      </c>
      <c r="H7" s="18">
        <v>115.40015999999999</v>
      </c>
      <c r="I7" s="18">
        <v>81.38016</v>
      </c>
      <c r="J7" s="18">
        <v>15.7248</v>
      </c>
      <c r="K7" s="18">
        <v>16.580160000000003</v>
      </c>
      <c r="L7" s="18">
        <v>12.375072000000003</v>
      </c>
      <c r="M7" s="19">
        <v>10.547712000000002</v>
      </c>
      <c r="N7" s="52">
        <v>555.580512</v>
      </c>
      <c r="O7" s="51">
        <f>+N7*0.0317097</f>
        <v>17.6172913613664</v>
      </c>
    </row>
    <row r="8" spans="1:15" ht="18" customHeight="1">
      <c r="A8" s="48">
        <v>2565</v>
      </c>
      <c r="B8" s="20">
        <v>16.082496</v>
      </c>
      <c r="C8" s="18">
        <v>108.70156800000001</v>
      </c>
      <c r="D8" s="18">
        <v>48.468672000000026</v>
      </c>
      <c r="E8" s="18">
        <v>87.06441600000001</v>
      </c>
      <c r="F8" s="18">
        <v>352.48348799999997</v>
      </c>
      <c r="G8" s="18">
        <v>461.14704000000006</v>
      </c>
      <c r="H8" s="18">
        <v>398.1191039999999</v>
      </c>
      <c r="I8" s="18">
        <v>122.49878400000003</v>
      </c>
      <c r="J8" s="18">
        <v>58.575744</v>
      </c>
      <c r="K8" s="18">
        <v>55.7928</v>
      </c>
      <c r="L8" s="18">
        <v>49.69123199999999</v>
      </c>
      <c r="M8" s="19">
        <v>55.15775999999999</v>
      </c>
      <c r="N8" s="52">
        <v>1813.783104</v>
      </c>
      <c r="O8" s="51">
        <f>+N8*0.0317097</f>
        <v>57.5145180929088</v>
      </c>
    </row>
    <row r="9" spans="1:15" ht="18" customHeight="1">
      <c r="A9" s="48"/>
      <c r="B9" s="20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52"/>
      <c r="O9" s="52"/>
    </row>
    <row r="10" spans="1:15" ht="18" customHeight="1">
      <c r="A10" s="48"/>
      <c r="B10" s="20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9"/>
      <c r="N10" s="52"/>
      <c r="O10" s="52"/>
    </row>
    <row r="11" spans="1:15" ht="18" customHeight="1">
      <c r="A11" s="48"/>
      <c r="B11" s="20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9"/>
      <c r="N11" s="52"/>
      <c r="O11" s="52"/>
    </row>
    <row r="12" spans="1:15" ht="18" customHeight="1">
      <c r="A12" s="48"/>
      <c r="B12" s="20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9"/>
      <c r="N12" s="52"/>
      <c r="O12" s="52"/>
    </row>
    <row r="13" spans="1:15" ht="18" customHeight="1">
      <c r="A13" s="48"/>
      <c r="B13" s="2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/>
      <c r="N13" s="52"/>
      <c r="O13" s="52"/>
    </row>
    <row r="14" spans="1:15" ht="18" customHeight="1">
      <c r="A14" s="48"/>
      <c r="B14" s="20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/>
      <c r="N14" s="52"/>
      <c r="O14" s="52"/>
    </row>
    <row r="15" spans="1:15" ht="18" customHeight="1">
      <c r="A15" s="48"/>
      <c r="B15" s="20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/>
      <c r="N15" s="52"/>
      <c r="O15" s="52"/>
    </row>
    <row r="16" spans="1:15" ht="18" customHeight="1">
      <c r="A16" s="48"/>
      <c r="B16" s="20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52"/>
      <c r="O16" s="52"/>
    </row>
    <row r="17" spans="1:15" ht="18" customHeight="1">
      <c r="A17" s="56" t="s">
        <v>21</v>
      </c>
      <c r="B17" s="57">
        <f>MAX(B7:B16)</f>
        <v>16.082496</v>
      </c>
      <c r="C17" s="57">
        <f aca="true" t="shared" si="0" ref="C17:M17">MAX(C7:C16)</f>
        <v>108.70156800000001</v>
      </c>
      <c r="D17" s="57">
        <f t="shared" si="0"/>
        <v>48.468672000000026</v>
      </c>
      <c r="E17" s="57">
        <f t="shared" si="0"/>
        <v>87.06441600000001</v>
      </c>
      <c r="F17" s="57">
        <f t="shared" si="0"/>
        <v>352.48348799999997</v>
      </c>
      <c r="G17" s="57">
        <f t="shared" si="0"/>
        <v>461.14704000000006</v>
      </c>
      <c r="H17" s="57">
        <f t="shared" si="0"/>
        <v>398.1191039999999</v>
      </c>
      <c r="I17" s="57">
        <f t="shared" si="0"/>
        <v>122.49878400000003</v>
      </c>
      <c r="J17" s="57">
        <f t="shared" si="0"/>
        <v>58.575744</v>
      </c>
      <c r="K17" s="57">
        <f t="shared" si="0"/>
        <v>55.7928</v>
      </c>
      <c r="L17" s="57">
        <f t="shared" si="0"/>
        <v>49.69123199999999</v>
      </c>
      <c r="M17" s="57">
        <f t="shared" si="0"/>
        <v>55.15775999999999</v>
      </c>
      <c r="N17" s="58">
        <f>MAX(N7:N16)</f>
        <v>1813.783104</v>
      </c>
      <c r="O17" s="58">
        <f>MAX(O7:O16)</f>
        <v>57.5145180929088</v>
      </c>
    </row>
    <row r="18" spans="1:15" ht="18" customHeight="1">
      <c r="A18" s="49" t="s">
        <v>17</v>
      </c>
      <c r="B18" s="47">
        <f>AVERAGE(B7:B16)</f>
        <v>12.432528</v>
      </c>
      <c r="C18" s="47">
        <f aca="true" t="shared" si="1" ref="C18:M18">AVERAGE(C7:C16)</f>
        <v>60.809616000000005</v>
      </c>
      <c r="D18" s="47">
        <f t="shared" si="1"/>
        <v>39.28262400000001</v>
      </c>
      <c r="E18" s="47">
        <f t="shared" si="1"/>
        <v>76.42555200000001</v>
      </c>
      <c r="F18" s="47">
        <f t="shared" si="1"/>
        <v>197.96702399999998</v>
      </c>
      <c r="G18" s="47">
        <f t="shared" si="1"/>
        <v>301.84272000000004</v>
      </c>
      <c r="H18" s="47">
        <f t="shared" si="1"/>
        <v>256.75963199999995</v>
      </c>
      <c r="I18" s="47">
        <f t="shared" si="1"/>
        <v>101.93947200000002</v>
      </c>
      <c r="J18" s="47">
        <f t="shared" si="1"/>
        <v>37.150272</v>
      </c>
      <c r="K18" s="47">
        <f t="shared" si="1"/>
        <v>36.18648</v>
      </c>
      <c r="L18" s="47">
        <f t="shared" si="1"/>
        <v>31.033151999999998</v>
      </c>
      <c r="M18" s="47">
        <f t="shared" si="1"/>
        <v>32.85273599999999</v>
      </c>
      <c r="N18" s="53">
        <f>SUM(B18:M18)</f>
        <v>1184.6818080000003</v>
      </c>
      <c r="O18" s="53">
        <f>AVERAGE(O7:O16)</f>
        <v>37.5659047271376</v>
      </c>
    </row>
    <row r="19" spans="1:15" ht="18" customHeight="1">
      <c r="A19" s="50" t="s">
        <v>22</v>
      </c>
      <c r="B19" s="47">
        <f>MIN(B7:B16)</f>
        <v>8.78256</v>
      </c>
      <c r="C19" s="47">
        <f aca="true" t="shared" si="2" ref="C19:M19">MIN(C7:C16)</f>
        <v>12.917664</v>
      </c>
      <c r="D19" s="47">
        <f t="shared" si="2"/>
        <v>30.096576</v>
      </c>
      <c r="E19" s="47">
        <f t="shared" si="2"/>
        <v>65.786688</v>
      </c>
      <c r="F19" s="47">
        <f t="shared" si="2"/>
        <v>43.45056</v>
      </c>
      <c r="G19" s="47">
        <f t="shared" si="2"/>
        <v>142.53840000000002</v>
      </c>
      <c r="H19" s="47">
        <f t="shared" si="2"/>
        <v>115.40015999999999</v>
      </c>
      <c r="I19" s="47">
        <f t="shared" si="2"/>
        <v>81.38016</v>
      </c>
      <c r="J19" s="47">
        <f t="shared" si="2"/>
        <v>15.7248</v>
      </c>
      <c r="K19" s="47">
        <f t="shared" si="2"/>
        <v>16.580160000000003</v>
      </c>
      <c r="L19" s="47">
        <f t="shared" si="2"/>
        <v>12.375072000000003</v>
      </c>
      <c r="M19" s="47">
        <f t="shared" si="2"/>
        <v>10.547712000000002</v>
      </c>
      <c r="N19" s="54">
        <f>MIN(N7:N16)</f>
        <v>555.580512</v>
      </c>
      <c r="O19" s="55">
        <f>MIN(O7:O16)</f>
        <v>17.6172913613664</v>
      </c>
    </row>
    <row r="20" spans="1:15" ht="18.75" customHeight="1">
      <c r="A20" s="38" t="s">
        <v>27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2:15" ht="18.75" customHeight="1">
      <c r="B21" s="8" t="s">
        <v>28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ht="18" customHeight="1">
      <c r="A22" s="37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ht="18" customHeight="1">
      <c r="A23" s="37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ht="18" customHeight="1">
      <c r="A24" s="37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ht="18" customHeight="1">
      <c r="A25" s="37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ht="18" customHeight="1">
      <c r="A26" s="37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ht="18" customHeight="1">
      <c r="A27" s="37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ht="18" customHeight="1">
      <c r="A28" s="37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ht="18" customHeight="1">
      <c r="A29" s="37"/>
      <c r="B29" s="39"/>
      <c r="C29" s="40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1"/>
      <c r="O29" s="41"/>
    </row>
    <row r="30" spans="1:15" ht="18" customHeight="1">
      <c r="A30" s="37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ht="24.75" customHeight="1">
      <c r="A31" s="26"/>
      <c r="B31" s="21"/>
      <c r="C31" s="38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</row>
    <row r="32" spans="1:15" ht="18" customHeight="1">
      <c r="A32" s="37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ht="18" customHeight="1">
      <c r="A33" s="37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</row>
    <row r="34" spans="1:15" ht="18" customHeight="1">
      <c r="A34" s="37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1:15" ht="32.25" customHeight="1">
      <c r="A35" s="42"/>
      <c r="B35" s="43"/>
      <c r="C35" s="43"/>
      <c r="D35" s="43"/>
      <c r="E35" s="43"/>
      <c r="F35" s="43"/>
      <c r="G35" s="44"/>
      <c r="H35" s="43"/>
      <c r="I35" s="43"/>
      <c r="J35" s="43"/>
      <c r="K35" s="43"/>
      <c r="L35" s="43"/>
      <c r="M35" s="43"/>
      <c r="N35" s="43"/>
      <c r="O35" s="43"/>
    </row>
    <row r="36" ht="15" customHeight="1">
      <c r="O36" s="21"/>
    </row>
    <row r="37" spans="1:15" ht="26.25" customHeight="1">
      <c r="A37" s="28"/>
      <c r="B37" s="10"/>
      <c r="C37" s="10"/>
      <c r="D37" s="10"/>
      <c r="E37" s="10"/>
      <c r="F37" s="10"/>
      <c r="G37" s="10"/>
      <c r="H37" s="10"/>
      <c r="I37" s="10"/>
      <c r="J37" s="8"/>
      <c r="K37" s="10"/>
      <c r="L37" s="10"/>
      <c r="M37" s="10"/>
      <c r="N37" s="10"/>
      <c r="O37" s="22"/>
    </row>
    <row r="38" spans="1:15" ht="26.25" customHeight="1">
      <c r="A38" s="28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2"/>
    </row>
    <row r="39" spans="1:15" ht="23.25" customHeight="1">
      <c r="A39" s="23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23.25" customHeight="1">
      <c r="A40" s="24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</row>
    <row r="41" spans="1:15" ht="23.25" customHeight="1">
      <c r="A41" s="24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5"/>
    </row>
    <row r="42" spans="1:15" ht="18" customHeight="1">
      <c r="A42" s="26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</row>
    <row r="43" spans="1:15" ht="18" customHeight="1">
      <c r="A43" s="26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</row>
    <row r="44" spans="1:15" ht="18" customHeight="1">
      <c r="A44" s="26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</row>
    <row r="45" spans="1:15" ht="18" customHeight="1">
      <c r="A45" s="26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</row>
    <row r="46" spans="1:15" ht="18" customHeight="1">
      <c r="A46" s="26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</row>
    <row r="47" spans="1:15" ht="18" customHeight="1">
      <c r="A47" s="26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8" customHeight="1">
      <c r="A48" s="26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8" customHeight="1">
      <c r="A49" s="26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7"/>
    </row>
    <row r="50" spans="1:15" ht="18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ht="18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</row>
    <row r="52" spans="1:15" ht="18.7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</row>
    <row r="53" spans="1:15" ht="18" customHeight="1">
      <c r="A53" s="26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</row>
    <row r="54" spans="1:15" ht="22.5" customHeight="1">
      <c r="A54" s="26"/>
      <c r="B54" s="21"/>
      <c r="C54" s="21"/>
      <c r="D54" s="29"/>
      <c r="E54" s="27"/>
      <c r="F54" s="21"/>
      <c r="G54" s="21"/>
      <c r="H54" s="21"/>
      <c r="I54" s="21"/>
      <c r="J54" s="21"/>
      <c r="K54" s="21"/>
      <c r="L54" s="21"/>
      <c r="M54" s="21"/>
      <c r="N54" s="21"/>
      <c r="O54" s="21"/>
    </row>
    <row r="55" spans="1:15" ht="18" customHeight="1">
      <c r="A55" s="26"/>
      <c r="B55" s="21"/>
      <c r="C55" s="21"/>
      <c r="D55" s="27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</row>
    <row r="56" spans="1:15" ht="18" customHeight="1">
      <c r="A56" s="30"/>
      <c r="B56" s="31"/>
      <c r="C56" s="21"/>
      <c r="D56" s="2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</row>
    <row r="57" spans="1:15" ht="18" customHeight="1">
      <c r="A57" s="26"/>
      <c r="B57" s="21"/>
      <c r="C57" s="21"/>
      <c r="D57" s="27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</row>
    <row r="58" spans="1:15" ht="18" customHeight="1">
      <c r="A58" s="26"/>
      <c r="B58" s="21"/>
      <c r="C58" s="21"/>
      <c r="D58" s="27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</row>
    <row r="59" spans="1:15" ht="18" customHeight="1">
      <c r="A59" s="26"/>
      <c r="B59" s="21"/>
      <c r="C59" s="21"/>
      <c r="D59" s="27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</row>
    <row r="60" spans="1:15" ht="18" customHeight="1">
      <c r="A60" s="26"/>
      <c r="B60" s="21"/>
      <c r="C60" s="21"/>
      <c r="D60" s="27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</row>
    <row r="61" spans="1:15" ht="18" customHeight="1">
      <c r="A61" s="26"/>
      <c r="B61" s="21"/>
      <c r="C61" s="21"/>
      <c r="D61" s="27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1:15" ht="18" customHeight="1">
      <c r="A62" s="26"/>
      <c r="B62" s="21"/>
      <c r="C62" s="21"/>
      <c r="D62" s="27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</row>
    <row r="63" spans="1:15" ht="18" customHeight="1">
      <c r="A63" s="26"/>
      <c r="B63" s="21"/>
      <c r="C63" s="21"/>
      <c r="D63" s="27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1:15" ht="18" customHeight="1">
      <c r="A64" s="26"/>
      <c r="B64" s="21"/>
      <c r="C64" s="21"/>
      <c r="D64" s="27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</row>
    <row r="65" spans="1:15" ht="18" customHeight="1">
      <c r="A65" s="26"/>
      <c r="B65" s="21"/>
      <c r="C65" s="21"/>
      <c r="D65" s="27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</row>
    <row r="66" spans="1:15" ht="18" customHeight="1">
      <c r="A66" s="26"/>
      <c r="B66" s="21"/>
      <c r="C66" s="21"/>
      <c r="D66" s="27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</row>
    <row r="67" spans="1:15" ht="18" customHeight="1">
      <c r="A67" s="26"/>
      <c r="B67" s="21"/>
      <c r="C67" s="21"/>
      <c r="D67" s="27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</row>
    <row r="68" spans="1:15" ht="18" customHeight="1">
      <c r="A68" s="26"/>
      <c r="B68" s="21"/>
      <c r="C68" s="21"/>
      <c r="D68" s="27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1:15" ht="18" customHeight="1">
      <c r="A69" s="26"/>
      <c r="B69" s="21"/>
      <c r="C69" s="21"/>
      <c r="D69" s="27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1:15" ht="24.75" customHeight="1">
      <c r="A70" s="26"/>
      <c r="B70" s="21"/>
      <c r="C70" s="21"/>
      <c r="D70" s="21"/>
      <c r="E70" s="27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1:15" ht="24.75" customHeight="1">
      <c r="A71" s="26"/>
      <c r="B71" s="21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1"/>
      <c r="N71" s="21"/>
      <c r="O71" s="21"/>
    </row>
    <row r="72" spans="1:15" ht="22.5" customHeight="1">
      <c r="A72" s="26"/>
      <c r="B72" s="21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1"/>
      <c r="N72" s="21"/>
      <c r="O72" s="21"/>
    </row>
    <row r="73" spans="2:15" ht="18.75"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</row>
    <row r="74" spans="2:15" ht="18.75"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</row>
    <row r="75" spans="2:15" ht="18.75"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2:15" ht="18.75"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2:15" ht="18.75"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</row>
    <row r="78" spans="2:15" ht="18.75"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</row>
    <row r="79" spans="2:15" ht="18.75"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</row>
    <row r="80" spans="2:15" ht="18.75"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</row>
    <row r="81" s="8" customFormat="1" ht="18.75"/>
    <row r="82" s="8" customFormat="1" ht="18.75"/>
    <row r="83" s="8" customFormat="1" ht="18.75"/>
    <row r="84" s="8" customFormat="1" ht="18.75"/>
    <row r="85" s="8" customFormat="1" ht="18.75"/>
    <row r="86" s="8" customFormat="1" ht="18.75"/>
    <row r="87" s="8" customFormat="1" ht="18.75"/>
    <row r="88" s="8" customFormat="1" ht="18.75"/>
    <row r="89" s="8" customFormat="1" ht="18.75"/>
    <row r="90" s="8" customFormat="1" ht="18.75"/>
    <row r="91" s="8" customFormat="1" ht="18.75"/>
    <row r="92" s="8" customFormat="1" ht="18.75"/>
    <row r="93" s="8" customFormat="1" ht="18.75"/>
    <row r="94" s="8" customFormat="1" ht="18.75"/>
    <row r="95" s="8" customFormat="1" ht="18.75"/>
    <row r="96" s="8" customFormat="1" ht="18.75"/>
    <row r="97" s="8" customFormat="1" ht="18.75"/>
    <row r="98" s="8" customFormat="1" ht="18.75"/>
    <row r="99" s="8" customFormat="1" ht="18.75"/>
    <row r="100" s="8" customFormat="1" ht="18.75"/>
    <row r="101" s="8" customFormat="1" ht="18.75"/>
    <row r="102" s="8" customFormat="1" ht="18.75"/>
    <row r="103" s="8" customFormat="1" ht="18.75"/>
    <row r="104" s="8" customFormat="1" ht="18.75"/>
    <row r="105" s="8" customFormat="1" ht="18.75"/>
    <row r="106" spans="2:15" ht="18.75">
      <c r="B106" s="8"/>
      <c r="M106" s="8"/>
      <c r="N106" s="8"/>
      <c r="O106" s="8"/>
    </row>
    <row r="107" spans="2:15" ht="18.75">
      <c r="B107" s="8"/>
      <c r="M107" s="8"/>
      <c r="N107" s="8"/>
      <c r="O107" s="8"/>
    </row>
  </sheetData>
  <sheetProtection/>
  <printOptions/>
  <pageMargins left="0.8661417322834646" right="0.11811023622047245" top="0.3937007874015748" bottom="0.3937007874015748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0"/>
  <sheetViews>
    <sheetView zoomScalePageLayoutView="0" workbookViewId="0" topLeftCell="A7">
      <selection activeCell="P9" sqref="P9"/>
    </sheetView>
  </sheetViews>
  <sheetFormatPr defaultColWidth="9.140625" defaultRowHeight="21.75"/>
  <cols>
    <col min="1" max="1" width="13.421875" style="0" bestFit="1" customWidth="1"/>
  </cols>
  <sheetData>
    <row r="1" spans="1:3" ht="21.75">
      <c r="A1" s="1" t="s">
        <v>3</v>
      </c>
      <c r="B1" s="2" t="s">
        <v>2</v>
      </c>
      <c r="C1" t="s">
        <v>25</v>
      </c>
    </row>
    <row r="2" spans="1:2" ht="21.75">
      <c r="A2" s="1"/>
      <c r="B2" s="2" t="s">
        <v>16</v>
      </c>
    </row>
    <row r="3" spans="1:2" ht="21.75">
      <c r="A3" s="3">
        <v>42727</v>
      </c>
      <c r="B3" s="4"/>
    </row>
    <row r="4" spans="1:2" ht="21.75">
      <c r="A4" s="3">
        <v>43093</v>
      </c>
      <c r="B4" s="4"/>
    </row>
    <row r="5" spans="1:2" ht="21.75">
      <c r="A5" s="3">
        <v>43459</v>
      </c>
      <c r="B5" s="4"/>
    </row>
    <row r="6" spans="1:2" ht="21.75">
      <c r="A6" s="3">
        <v>43825</v>
      </c>
      <c r="B6" s="4"/>
    </row>
    <row r="7" spans="1:2" ht="21.75">
      <c r="A7" s="3">
        <v>44191</v>
      </c>
      <c r="B7" s="5"/>
    </row>
    <row r="8" spans="1:2" ht="21.75">
      <c r="A8" s="3">
        <v>44557</v>
      </c>
      <c r="B8" s="5"/>
    </row>
    <row r="9" ht="21.75">
      <c r="A9" s="3">
        <v>44923</v>
      </c>
    </row>
    <row r="10" ht="21.75">
      <c r="A10" s="3">
        <v>45289</v>
      </c>
    </row>
    <row r="11" ht="21.75">
      <c r="A11" s="3">
        <v>45655</v>
      </c>
    </row>
    <row r="12" ht="21.75">
      <c r="A12" s="3">
        <v>46021</v>
      </c>
    </row>
    <row r="13" ht="21.75">
      <c r="A13" s="3">
        <v>46387</v>
      </c>
    </row>
    <row r="14" ht="21.75">
      <c r="A14" s="3">
        <v>46753</v>
      </c>
    </row>
    <row r="15" ht="21.75">
      <c r="A15" s="3">
        <v>47119</v>
      </c>
    </row>
    <row r="16" ht="21.75">
      <c r="A16" s="3"/>
    </row>
    <row r="17" ht="21.75">
      <c r="A17" s="3"/>
    </row>
    <row r="18" ht="21.75">
      <c r="A18" s="3"/>
    </row>
    <row r="19" ht="21.75">
      <c r="A19" s="3"/>
    </row>
    <row r="20" ht="21.75">
      <c r="A20" s="3"/>
    </row>
    <row r="21" ht="21.75">
      <c r="A21" s="3"/>
    </row>
    <row r="22" ht="21.75">
      <c r="A22" s="3"/>
    </row>
    <row r="23" ht="21.75">
      <c r="A23" s="3"/>
    </row>
    <row r="24" ht="21.75">
      <c r="A24" s="3"/>
    </row>
    <row r="25" ht="21.75">
      <c r="A25" s="3"/>
    </row>
    <row r="26" ht="21.75">
      <c r="A26" s="3"/>
    </row>
    <row r="27" ht="21.75">
      <c r="A27" s="3"/>
    </row>
    <row r="28" ht="21.75">
      <c r="A28" s="3"/>
    </row>
    <row r="29" ht="21.75">
      <c r="A29" s="3"/>
    </row>
    <row r="30" ht="21.75">
      <c r="A30" s="3"/>
    </row>
    <row r="31" ht="21.75">
      <c r="A31" s="3"/>
    </row>
    <row r="32" ht="21.75">
      <c r="A32" s="3"/>
    </row>
    <row r="33" ht="21.75">
      <c r="A33" s="3"/>
    </row>
    <row r="34" ht="21.75">
      <c r="A34" s="3"/>
    </row>
    <row r="35" ht="21.75">
      <c r="A35" s="3"/>
    </row>
    <row r="36" ht="21.75">
      <c r="A36" s="3"/>
    </row>
    <row r="37" ht="21.75">
      <c r="A37" s="3"/>
    </row>
    <row r="38" ht="21.75">
      <c r="A38" s="3"/>
    </row>
    <row r="39" ht="21.75">
      <c r="A39" s="3"/>
    </row>
    <row r="40" ht="21.75">
      <c r="A40" s="3"/>
    </row>
    <row r="41" ht="21.75">
      <c r="A41" s="3"/>
    </row>
    <row r="42" ht="21.75">
      <c r="A42" s="3"/>
    </row>
    <row r="43" ht="21.75">
      <c r="A43" s="3"/>
    </row>
    <row r="44" ht="21.75">
      <c r="A44" s="3"/>
    </row>
    <row r="45" ht="21.75">
      <c r="A45" s="3"/>
    </row>
    <row r="46" ht="21.75">
      <c r="A46" s="3"/>
    </row>
    <row r="47" ht="21.75">
      <c r="A47" s="3"/>
    </row>
    <row r="48" ht="21.75">
      <c r="A48" s="3"/>
    </row>
    <row r="49" ht="21.75">
      <c r="A49" s="3"/>
    </row>
    <row r="50" ht="21.75">
      <c r="A50" s="3"/>
    </row>
    <row r="51" ht="21.75">
      <c r="A51" s="3"/>
    </row>
    <row r="52" ht="21.75">
      <c r="A52" s="3"/>
    </row>
    <row r="53" ht="21.75">
      <c r="A53" s="3"/>
    </row>
    <row r="54" ht="21.75">
      <c r="A54" s="3"/>
    </row>
    <row r="55" ht="21.75">
      <c r="A55" s="3"/>
    </row>
    <row r="56" ht="21.75">
      <c r="A56" s="3"/>
    </row>
    <row r="57" ht="21.75">
      <c r="A57" s="3"/>
    </row>
    <row r="58" ht="21.75">
      <c r="A58" s="3"/>
    </row>
    <row r="59" ht="21.75">
      <c r="A59" s="3"/>
    </row>
    <row r="60" ht="21.75">
      <c r="A60" s="3"/>
    </row>
    <row r="61" ht="21.75">
      <c r="A61" s="3"/>
    </row>
    <row r="62" ht="21.75">
      <c r="A62" s="3"/>
    </row>
    <row r="63" ht="21.75">
      <c r="A63" s="3"/>
    </row>
    <row r="64" ht="21.75">
      <c r="A64" s="3"/>
    </row>
    <row r="65" ht="21.75">
      <c r="A65" s="3"/>
    </row>
    <row r="66" ht="21.75">
      <c r="A66" s="3"/>
    </row>
    <row r="67" ht="21.75">
      <c r="A67" s="3"/>
    </row>
    <row r="68" ht="21.75">
      <c r="A68" s="3"/>
    </row>
    <row r="69" ht="21.75">
      <c r="A69" s="3"/>
    </row>
    <row r="70" ht="21.75">
      <c r="A70" s="3"/>
    </row>
    <row r="71" ht="21.75">
      <c r="A71" s="3"/>
    </row>
    <row r="72" ht="21.75">
      <c r="A72" s="3"/>
    </row>
    <row r="73" ht="21.75">
      <c r="A73" s="3"/>
    </row>
    <row r="74" ht="21.75">
      <c r="A74" s="3"/>
    </row>
    <row r="75" ht="21.75">
      <c r="A75" s="3"/>
    </row>
    <row r="76" ht="21.75">
      <c r="A76" s="3"/>
    </row>
    <row r="77" ht="21.75">
      <c r="A77" s="3"/>
    </row>
    <row r="78" ht="21.75">
      <c r="A78" s="3"/>
    </row>
    <row r="79" ht="21.75">
      <c r="A79" s="3"/>
    </row>
    <row r="80" ht="21.75">
      <c r="A80" s="3"/>
    </row>
    <row r="81" ht="21.75">
      <c r="A81" s="3"/>
    </row>
    <row r="82" ht="21.75">
      <c r="A82" s="3"/>
    </row>
    <row r="83" ht="21.75">
      <c r="A83" s="3"/>
    </row>
    <row r="84" ht="21.75">
      <c r="A84" s="3"/>
    </row>
    <row r="85" ht="21.75">
      <c r="A85" s="3"/>
    </row>
    <row r="86" ht="21.75">
      <c r="A86" s="3"/>
    </row>
    <row r="87" ht="21.75">
      <c r="A87" s="3"/>
    </row>
    <row r="88" ht="21.75">
      <c r="A88" s="3"/>
    </row>
    <row r="89" ht="21.75">
      <c r="A89" s="3"/>
    </row>
    <row r="90" ht="21.75">
      <c r="A90" s="3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ผู้ที่ไม่รู้จัก</dc:creator>
  <cp:keywords/>
  <dc:description/>
  <cp:lastModifiedBy>Noom</cp:lastModifiedBy>
  <cp:lastPrinted>2007-11-30T04:11:23Z</cp:lastPrinted>
  <dcterms:created xsi:type="dcterms:W3CDTF">2000-08-03T07:23:10Z</dcterms:created>
  <dcterms:modified xsi:type="dcterms:W3CDTF">2023-06-06T08:41:32Z</dcterms:modified>
  <cp:category/>
  <cp:version/>
  <cp:contentType/>
  <cp:contentStatus/>
</cp:coreProperties>
</file>